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32760" windowWidth="18225" windowHeight="741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'Ark1'!$C$4:$U$4</definedName>
  </definedNames>
  <calcPr fullCalcOnLoad="1"/>
</workbook>
</file>

<file path=xl/sharedStrings.xml><?xml version="1.0" encoding="utf-8"?>
<sst xmlns="http://schemas.openxmlformats.org/spreadsheetml/2006/main" count="62" uniqueCount="39">
  <si>
    <t>Navn</t>
  </si>
  <si>
    <t>Delresultat</t>
  </si>
  <si>
    <t>5.skud</t>
  </si>
  <si>
    <t>6.skud</t>
  </si>
  <si>
    <t>7.skud</t>
  </si>
  <si>
    <t>8.skud</t>
  </si>
  <si>
    <t>9. skud</t>
  </si>
  <si>
    <t>10. skud</t>
  </si>
  <si>
    <t>Slutresultat</t>
  </si>
  <si>
    <t>rangering</t>
  </si>
  <si>
    <t>start</t>
  </si>
  <si>
    <t>slut</t>
  </si>
  <si>
    <t>Banenr.</t>
  </si>
  <si>
    <t>Forening</t>
  </si>
  <si>
    <t>spurgt</t>
  </si>
  <si>
    <t>Resultatark - BK finale</t>
  </si>
  <si>
    <t>Fjelsted/Harndrup Skytteforening</t>
  </si>
  <si>
    <t>Emil Nielsen</t>
  </si>
  <si>
    <t>Horne Skytteforening</t>
  </si>
  <si>
    <t>Mikkel Therkildsen</t>
  </si>
  <si>
    <t>Maja Christiansen</t>
  </si>
  <si>
    <t>Otterup Skytteforening</t>
  </si>
  <si>
    <t>Sebastian Jensen</t>
  </si>
  <si>
    <t>Noah Elmelund</t>
  </si>
  <si>
    <t>Frida Jørgensen</t>
  </si>
  <si>
    <t>Middelfart Skytteforening</t>
  </si>
  <si>
    <t xml:space="preserve">Charlotte Quitzau </t>
  </si>
  <si>
    <t>Tommerup Skytteforening</t>
  </si>
  <si>
    <t>Julius Dukynas</t>
  </si>
  <si>
    <t>Sofia Christiansen</t>
  </si>
  <si>
    <t>Lukas Kling Larsen</t>
  </si>
  <si>
    <t>Mikkel Pedersen</t>
  </si>
  <si>
    <t>Vissenbjerg Skytteforening</t>
  </si>
  <si>
    <t>Bent Langkjær Gormsen</t>
  </si>
  <si>
    <t>Skiver</t>
  </si>
  <si>
    <t>X</t>
  </si>
  <si>
    <t>Marie Kaj Eskesen</t>
  </si>
  <si>
    <t>Omskud</t>
  </si>
  <si>
    <t>Spurt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</si>
</sst>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80" fontId="2" fillId="33" borderId="0" xfId="0" applyNumberFormat="1" applyFont="1" applyFill="1" applyAlignment="1">
      <alignment/>
    </xf>
    <xf numFmtId="180" fontId="4" fillId="33" borderId="0" xfId="0" applyNumberFormat="1" applyFont="1" applyFill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7"/>
  <sheetViews>
    <sheetView tabSelected="1" zoomScale="110" zoomScaleNormal="110" zoomScalePageLayoutView="0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3" sqref="C23"/>
    </sheetView>
  </sheetViews>
  <sheetFormatPr defaultColWidth="8.7109375" defaultRowHeight="12.75"/>
  <cols>
    <col min="1" max="1" width="4.421875" style="1" customWidth="1"/>
    <col min="2" max="2" width="5.57421875" style="1" bestFit="1" customWidth="1"/>
    <col min="3" max="3" width="4.00390625" style="1" customWidth="1"/>
    <col min="4" max="4" width="19.57421875" style="1" customWidth="1"/>
    <col min="5" max="5" width="9.140625" style="1" customWidth="1"/>
    <col min="6" max="6" width="6.57421875" style="1" bestFit="1" customWidth="1"/>
    <col min="7" max="7" width="6.57421875" style="1" customWidth="1"/>
    <col min="8" max="9" width="6.57421875" style="1" bestFit="1" customWidth="1"/>
    <col min="10" max="10" width="6.57421875" style="1" customWidth="1"/>
    <col min="11" max="11" width="6.57421875" style="1" bestFit="1" customWidth="1"/>
    <col min="12" max="12" width="7.140625" style="1" bestFit="1" customWidth="1"/>
    <col min="13" max="13" width="6.57421875" style="3" customWidth="1"/>
    <col min="14" max="14" width="7.140625" style="1" customWidth="1"/>
    <col min="15" max="16" width="7.57421875" style="3" customWidth="1"/>
    <col min="17" max="19" width="8.7109375" style="1" customWidth="1"/>
    <col min="20" max="20" width="2.8515625" style="1" customWidth="1"/>
    <col min="21" max="16384" width="8.7109375" style="1" customWidth="1"/>
  </cols>
  <sheetData>
    <row r="2" ht="18.75">
      <c r="D2" s="2" t="s">
        <v>15</v>
      </c>
    </row>
    <row r="3" spans="18:21" ht="12.75">
      <c r="R3" s="3" t="s">
        <v>10</v>
      </c>
      <c r="S3" s="3" t="s">
        <v>11</v>
      </c>
      <c r="U3" s="3" t="s">
        <v>14</v>
      </c>
    </row>
    <row r="4" spans="2:21" ht="12.75">
      <c r="B4" s="1" t="s">
        <v>34</v>
      </c>
      <c r="C4" s="1" t="s">
        <v>12</v>
      </c>
      <c r="D4" s="1" t="s">
        <v>0</v>
      </c>
      <c r="E4" s="1" t="s">
        <v>13</v>
      </c>
      <c r="F4" s="1" t="s">
        <v>2</v>
      </c>
      <c r="G4" s="3" t="s">
        <v>1</v>
      </c>
      <c r="H4" s="1" t="s">
        <v>3</v>
      </c>
      <c r="I4" s="1" t="s">
        <v>4</v>
      </c>
      <c r="J4" s="3" t="s">
        <v>1</v>
      </c>
      <c r="K4" s="1" t="s">
        <v>5</v>
      </c>
      <c r="L4" s="1" t="s">
        <v>6</v>
      </c>
      <c r="M4" s="3" t="s">
        <v>1</v>
      </c>
      <c r="N4" s="1" t="s">
        <v>7</v>
      </c>
      <c r="O4" s="3" t="s">
        <v>8</v>
      </c>
      <c r="P4" s="3" t="s">
        <v>37</v>
      </c>
      <c r="Q4" s="3"/>
      <c r="R4" s="3" t="s">
        <v>9</v>
      </c>
      <c r="S4" s="3" t="s">
        <v>9</v>
      </c>
      <c r="U4" s="3" t="s">
        <v>9</v>
      </c>
    </row>
    <row r="5" spans="2:22" s="10" customFormat="1" ht="12.75">
      <c r="B5" s="9" t="s">
        <v>35</v>
      </c>
      <c r="C5" s="10">
        <v>12</v>
      </c>
      <c r="D5" s="11" t="s">
        <v>30</v>
      </c>
      <c r="E5" s="11" t="s">
        <v>18</v>
      </c>
      <c r="F5" s="12">
        <v>52.3</v>
      </c>
      <c r="G5" s="13">
        <f aca="true" t="shared" si="0" ref="G5:G17">F5</f>
        <v>52.3</v>
      </c>
      <c r="H5" s="12">
        <v>10.7</v>
      </c>
      <c r="I5" s="12">
        <v>10.8</v>
      </c>
      <c r="J5" s="13">
        <f aca="true" t="shared" si="1" ref="J5:J17">H5+I5+F5</f>
        <v>73.8</v>
      </c>
      <c r="K5" s="12">
        <v>10.9</v>
      </c>
      <c r="L5" s="12">
        <v>10.5</v>
      </c>
      <c r="M5" s="13">
        <f aca="true" t="shared" si="2" ref="M5:M17">F5+H5+I5+K5+L5</f>
        <v>95.2</v>
      </c>
      <c r="N5" s="12">
        <v>10.2</v>
      </c>
      <c r="O5" s="13">
        <f aca="true" t="shared" si="3" ref="O5:O17">F5+H5+I5+K5+L5+N5</f>
        <v>105.4</v>
      </c>
      <c r="P5" s="13"/>
      <c r="Q5" s="12"/>
      <c r="R5" s="10">
        <v>11</v>
      </c>
      <c r="S5" s="10">
        <v>1</v>
      </c>
      <c r="U5" s="10">
        <f aca="true" t="shared" si="4" ref="U5:U17">R5-S5</f>
        <v>10</v>
      </c>
      <c r="V5" s="10" t="s">
        <v>38</v>
      </c>
    </row>
    <row r="6" spans="2:21" s="10" customFormat="1" ht="12.75">
      <c r="B6" s="9" t="s">
        <v>35</v>
      </c>
      <c r="C6" s="10">
        <v>2</v>
      </c>
      <c r="D6" s="11" t="s">
        <v>36</v>
      </c>
      <c r="E6" s="11" t="s">
        <v>16</v>
      </c>
      <c r="F6" s="12">
        <v>52.7</v>
      </c>
      <c r="G6" s="13">
        <f t="shared" si="0"/>
        <v>52.7</v>
      </c>
      <c r="H6" s="12">
        <v>10.6</v>
      </c>
      <c r="I6" s="12">
        <v>10.5</v>
      </c>
      <c r="J6" s="13">
        <f t="shared" si="1"/>
        <v>73.80000000000001</v>
      </c>
      <c r="K6" s="12">
        <v>10.4</v>
      </c>
      <c r="L6" s="12">
        <v>9.9</v>
      </c>
      <c r="M6" s="13">
        <f t="shared" si="2"/>
        <v>94.10000000000002</v>
      </c>
      <c r="N6" s="12">
        <v>10.8</v>
      </c>
      <c r="O6" s="13">
        <f t="shared" si="3"/>
        <v>104.90000000000002</v>
      </c>
      <c r="P6" s="13"/>
      <c r="Q6" s="12"/>
      <c r="R6" s="10">
        <v>1</v>
      </c>
      <c r="S6" s="10">
        <v>2</v>
      </c>
      <c r="U6" s="10">
        <f t="shared" si="4"/>
        <v>-1</v>
      </c>
    </row>
    <row r="7" spans="2:21" s="10" customFormat="1" ht="12.75">
      <c r="B7" s="9" t="s">
        <v>35</v>
      </c>
      <c r="C7" s="10">
        <v>4</v>
      </c>
      <c r="D7" s="11" t="s">
        <v>19</v>
      </c>
      <c r="E7" s="11" t="s">
        <v>16</v>
      </c>
      <c r="F7" s="12">
        <v>51.8</v>
      </c>
      <c r="G7" s="13">
        <f t="shared" si="0"/>
        <v>51.8</v>
      </c>
      <c r="H7" s="12">
        <v>10.9</v>
      </c>
      <c r="I7" s="12">
        <v>10.1</v>
      </c>
      <c r="J7" s="13">
        <f t="shared" si="1"/>
        <v>72.8</v>
      </c>
      <c r="K7" s="12">
        <v>10.5</v>
      </c>
      <c r="L7" s="12">
        <v>10.8</v>
      </c>
      <c r="M7" s="13">
        <f t="shared" si="2"/>
        <v>94.1</v>
      </c>
      <c r="N7" s="12">
        <v>10.5</v>
      </c>
      <c r="O7" s="13">
        <f t="shared" si="3"/>
        <v>104.6</v>
      </c>
      <c r="P7" s="13">
        <v>10.7</v>
      </c>
      <c r="Q7" s="12"/>
      <c r="R7" s="10">
        <v>3</v>
      </c>
      <c r="S7" s="10">
        <v>3</v>
      </c>
      <c r="U7" s="10">
        <f t="shared" si="4"/>
        <v>0</v>
      </c>
    </row>
    <row r="8" spans="2:21" ht="12.75">
      <c r="B8" s="8" t="s">
        <v>35</v>
      </c>
      <c r="C8" s="1">
        <v>7</v>
      </c>
      <c r="D8" s="1" t="s">
        <v>23</v>
      </c>
      <c r="E8" s="1" t="s">
        <v>21</v>
      </c>
      <c r="F8" s="5">
        <v>52.6</v>
      </c>
      <c r="G8" s="6">
        <f t="shared" si="0"/>
        <v>52.6</v>
      </c>
      <c r="H8" s="5">
        <v>10.5</v>
      </c>
      <c r="I8" s="5">
        <v>10.5</v>
      </c>
      <c r="J8" s="6">
        <f t="shared" si="1"/>
        <v>73.6</v>
      </c>
      <c r="K8" s="5">
        <v>10.7</v>
      </c>
      <c r="L8" s="5">
        <v>10.2</v>
      </c>
      <c r="M8" s="6">
        <f t="shared" si="2"/>
        <v>94.5</v>
      </c>
      <c r="N8" s="5">
        <v>10.1</v>
      </c>
      <c r="O8" s="6">
        <f t="shared" si="3"/>
        <v>104.6</v>
      </c>
      <c r="P8" s="6">
        <v>10.4</v>
      </c>
      <c r="Q8" s="5"/>
      <c r="R8" s="1">
        <v>6</v>
      </c>
      <c r="S8" s="1">
        <v>4</v>
      </c>
      <c r="U8" s="1">
        <f t="shared" si="4"/>
        <v>2</v>
      </c>
    </row>
    <row r="9" spans="2:21" ht="12.75">
      <c r="B9" s="8" t="s">
        <v>35</v>
      </c>
      <c r="C9" s="1">
        <v>11</v>
      </c>
      <c r="D9" s="7" t="s">
        <v>29</v>
      </c>
      <c r="E9" s="7" t="s">
        <v>21</v>
      </c>
      <c r="F9" s="5">
        <v>52.5</v>
      </c>
      <c r="G9" s="6">
        <f t="shared" si="0"/>
        <v>52.5</v>
      </c>
      <c r="H9" s="5">
        <v>10.6</v>
      </c>
      <c r="I9" s="5">
        <v>10.7</v>
      </c>
      <c r="J9" s="6">
        <f t="shared" si="1"/>
        <v>73.8</v>
      </c>
      <c r="K9" s="5">
        <v>10</v>
      </c>
      <c r="L9" s="5">
        <v>10.3</v>
      </c>
      <c r="M9" s="6">
        <f t="shared" si="2"/>
        <v>94.1</v>
      </c>
      <c r="N9" s="5">
        <v>10.3</v>
      </c>
      <c r="O9" s="6">
        <f t="shared" si="3"/>
        <v>104.39999999999999</v>
      </c>
      <c r="P9" s="6"/>
      <c r="Q9" s="5"/>
      <c r="R9" s="1">
        <v>10</v>
      </c>
      <c r="S9" s="1">
        <v>5</v>
      </c>
      <c r="U9" s="1">
        <f t="shared" si="4"/>
        <v>5</v>
      </c>
    </row>
    <row r="10" spans="2:21" ht="12.75">
      <c r="B10" s="8" t="s">
        <v>35</v>
      </c>
      <c r="C10" s="1">
        <v>9</v>
      </c>
      <c r="D10" s="4" t="s">
        <v>26</v>
      </c>
      <c r="E10" s="4" t="s">
        <v>27</v>
      </c>
      <c r="F10" s="5">
        <v>53.2</v>
      </c>
      <c r="G10" s="6">
        <f t="shared" si="0"/>
        <v>53.2</v>
      </c>
      <c r="H10" s="5">
        <v>10.4</v>
      </c>
      <c r="I10" s="5">
        <v>9.6</v>
      </c>
      <c r="J10" s="6">
        <f t="shared" si="1"/>
        <v>73.2</v>
      </c>
      <c r="K10" s="5">
        <v>9.9</v>
      </c>
      <c r="L10" s="5">
        <v>10.5</v>
      </c>
      <c r="M10" s="6">
        <f t="shared" si="2"/>
        <v>93.60000000000001</v>
      </c>
      <c r="N10" s="5">
        <v>10.7</v>
      </c>
      <c r="O10" s="6">
        <f t="shared" si="3"/>
        <v>104.30000000000001</v>
      </c>
      <c r="P10" s="6"/>
      <c r="Q10" s="5"/>
      <c r="R10" s="1">
        <v>8</v>
      </c>
      <c r="S10" s="1">
        <v>6</v>
      </c>
      <c r="U10" s="1">
        <f t="shared" si="4"/>
        <v>2</v>
      </c>
    </row>
    <row r="11" spans="2:21" ht="12.75">
      <c r="B11" s="8" t="s">
        <v>35</v>
      </c>
      <c r="C11" s="1">
        <v>3</v>
      </c>
      <c r="D11" s="1" t="s">
        <v>17</v>
      </c>
      <c r="E11" s="1" t="s">
        <v>18</v>
      </c>
      <c r="F11" s="5">
        <v>52.4</v>
      </c>
      <c r="G11" s="6">
        <f t="shared" si="0"/>
        <v>52.4</v>
      </c>
      <c r="H11" s="5">
        <v>10.7</v>
      </c>
      <c r="I11" s="5">
        <v>10.8</v>
      </c>
      <c r="J11" s="6">
        <f t="shared" si="1"/>
        <v>73.9</v>
      </c>
      <c r="K11" s="5">
        <v>9.9</v>
      </c>
      <c r="L11" s="5">
        <v>9.9</v>
      </c>
      <c r="M11" s="6">
        <f t="shared" si="2"/>
        <v>93.7</v>
      </c>
      <c r="N11" s="5">
        <v>10.4</v>
      </c>
      <c r="O11" s="6">
        <f t="shared" si="3"/>
        <v>104.10000000000001</v>
      </c>
      <c r="P11" s="6"/>
      <c r="Q11" s="5"/>
      <c r="R11" s="1">
        <v>2</v>
      </c>
      <c r="S11" s="1">
        <v>7</v>
      </c>
      <c r="U11" s="1">
        <f t="shared" si="4"/>
        <v>-5</v>
      </c>
    </row>
    <row r="12" spans="2:21" ht="12.75">
      <c r="B12" s="8" t="s">
        <v>35</v>
      </c>
      <c r="C12" s="1">
        <v>6</v>
      </c>
      <c r="D12" s="4" t="s">
        <v>22</v>
      </c>
      <c r="E12" s="4" t="s">
        <v>18</v>
      </c>
      <c r="F12" s="5">
        <v>52</v>
      </c>
      <c r="G12" s="6">
        <f t="shared" si="0"/>
        <v>52</v>
      </c>
      <c r="H12" s="5">
        <v>10.8</v>
      </c>
      <c r="I12" s="5">
        <v>10.7</v>
      </c>
      <c r="J12" s="6">
        <f t="shared" si="1"/>
        <v>73.5</v>
      </c>
      <c r="K12" s="5">
        <v>10</v>
      </c>
      <c r="L12" s="5">
        <v>10.1</v>
      </c>
      <c r="M12" s="6">
        <f t="shared" si="2"/>
        <v>93.6</v>
      </c>
      <c r="N12" s="5">
        <v>10.5</v>
      </c>
      <c r="O12" s="6">
        <f t="shared" si="3"/>
        <v>104.1</v>
      </c>
      <c r="P12" s="6"/>
      <c r="Q12" s="5"/>
      <c r="R12" s="1">
        <v>5</v>
      </c>
      <c r="S12" s="1">
        <v>8</v>
      </c>
      <c r="U12" s="1">
        <f t="shared" si="4"/>
        <v>-3</v>
      </c>
    </row>
    <row r="13" spans="2:21" ht="12.75">
      <c r="B13" s="8" t="s">
        <v>35</v>
      </c>
      <c r="C13" s="1">
        <v>15</v>
      </c>
      <c r="D13" s="4" t="s">
        <v>33</v>
      </c>
      <c r="E13" s="4" t="s">
        <v>16</v>
      </c>
      <c r="F13" s="5">
        <v>52</v>
      </c>
      <c r="G13" s="6">
        <f t="shared" si="0"/>
        <v>52</v>
      </c>
      <c r="H13" s="5">
        <v>10.2</v>
      </c>
      <c r="I13" s="5">
        <v>10.5</v>
      </c>
      <c r="J13" s="6">
        <f t="shared" si="1"/>
        <v>72.7</v>
      </c>
      <c r="K13" s="5">
        <v>10.7</v>
      </c>
      <c r="L13" s="5">
        <v>9.9</v>
      </c>
      <c r="M13" s="6">
        <f t="shared" si="2"/>
        <v>93.30000000000001</v>
      </c>
      <c r="N13" s="5">
        <v>10.3</v>
      </c>
      <c r="O13" s="6">
        <f t="shared" si="3"/>
        <v>103.60000000000001</v>
      </c>
      <c r="P13" s="6"/>
      <c r="Q13" s="5"/>
      <c r="R13" s="1">
        <v>13</v>
      </c>
      <c r="S13" s="1">
        <v>9</v>
      </c>
      <c r="U13" s="1">
        <f t="shared" si="4"/>
        <v>4</v>
      </c>
    </row>
    <row r="14" spans="2:21" ht="12.75">
      <c r="B14" s="8" t="s">
        <v>35</v>
      </c>
      <c r="C14" s="1">
        <v>5</v>
      </c>
      <c r="D14" s="1" t="s">
        <v>20</v>
      </c>
      <c r="E14" s="1" t="s">
        <v>21</v>
      </c>
      <c r="F14" s="5">
        <v>51.2</v>
      </c>
      <c r="G14" s="6">
        <f t="shared" si="0"/>
        <v>51.2</v>
      </c>
      <c r="H14" s="5">
        <v>10.7</v>
      </c>
      <c r="I14" s="5">
        <v>10.7</v>
      </c>
      <c r="J14" s="6">
        <f t="shared" si="1"/>
        <v>72.6</v>
      </c>
      <c r="K14" s="5">
        <v>10</v>
      </c>
      <c r="L14" s="5">
        <v>10.3</v>
      </c>
      <c r="M14" s="6">
        <f t="shared" si="2"/>
        <v>92.9</v>
      </c>
      <c r="N14" s="5">
        <v>10.5</v>
      </c>
      <c r="O14" s="6">
        <f t="shared" si="3"/>
        <v>103.4</v>
      </c>
      <c r="P14" s="6"/>
      <c r="Q14" s="5"/>
      <c r="R14" s="1">
        <v>4</v>
      </c>
      <c r="S14" s="1">
        <v>10</v>
      </c>
      <c r="U14" s="1">
        <f t="shared" si="4"/>
        <v>-6</v>
      </c>
    </row>
    <row r="15" spans="2:21" ht="12.75">
      <c r="B15" s="8" t="s">
        <v>35</v>
      </c>
      <c r="C15" s="1">
        <v>8</v>
      </c>
      <c r="D15" s="1" t="s">
        <v>24</v>
      </c>
      <c r="E15" s="1" t="s">
        <v>25</v>
      </c>
      <c r="F15" s="5">
        <v>52.1</v>
      </c>
      <c r="G15" s="6">
        <f t="shared" si="0"/>
        <v>52.1</v>
      </c>
      <c r="H15" s="5">
        <v>10.3</v>
      </c>
      <c r="I15" s="5">
        <v>9.7</v>
      </c>
      <c r="J15" s="6">
        <f t="shared" si="1"/>
        <v>72.1</v>
      </c>
      <c r="K15" s="5">
        <v>9.5</v>
      </c>
      <c r="L15" s="5">
        <v>10.5</v>
      </c>
      <c r="M15" s="6">
        <f t="shared" si="2"/>
        <v>92.10000000000001</v>
      </c>
      <c r="N15" s="5">
        <v>10.8</v>
      </c>
      <c r="O15" s="6">
        <f t="shared" si="3"/>
        <v>102.9</v>
      </c>
      <c r="P15" s="6"/>
      <c r="Q15" s="5"/>
      <c r="R15" s="1">
        <v>7</v>
      </c>
      <c r="S15" s="1">
        <v>11</v>
      </c>
      <c r="U15" s="1">
        <f t="shared" si="4"/>
        <v>-4</v>
      </c>
    </row>
    <row r="16" spans="2:21" ht="12.75">
      <c r="B16" s="8" t="s">
        <v>35</v>
      </c>
      <c r="C16" s="1">
        <v>10</v>
      </c>
      <c r="D16" s="4" t="s">
        <v>28</v>
      </c>
      <c r="E16" s="4" t="s">
        <v>16</v>
      </c>
      <c r="F16" s="5">
        <v>50.6</v>
      </c>
      <c r="G16" s="6">
        <f t="shared" si="0"/>
        <v>50.6</v>
      </c>
      <c r="H16" s="5">
        <v>10.8</v>
      </c>
      <c r="I16" s="5">
        <v>10.3</v>
      </c>
      <c r="J16" s="6">
        <f t="shared" si="1"/>
        <v>71.7</v>
      </c>
      <c r="K16" s="5">
        <v>9.5</v>
      </c>
      <c r="L16" s="5">
        <v>10.7</v>
      </c>
      <c r="M16" s="6">
        <f t="shared" si="2"/>
        <v>91.9</v>
      </c>
      <c r="N16" s="5">
        <v>10.6</v>
      </c>
      <c r="O16" s="6">
        <f t="shared" si="3"/>
        <v>102.5</v>
      </c>
      <c r="P16" s="6"/>
      <c r="Q16" s="5"/>
      <c r="R16" s="1">
        <v>9</v>
      </c>
      <c r="S16" s="1">
        <v>12</v>
      </c>
      <c r="U16" s="1">
        <f t="shared" si="4"/>
        <v>-3</v>
      </c>
    </row>
    <row r="17" spans="2:21" ht="12.75">
      <c r="B17" s="8" t="s">
        <v>35</v>
      </c>
      <c r="C17" s="1">
        <v>13</v>
      </c>
      <c r="D17" s="1" t="s">
        <v>31</v>
      </c>
      <c r="E17" s="1" t="s">
        <v>32</v>
      </c>
      <c r="F17" s="5">
        <v>49.8</v>
      </c>
      <c r="G17" s="6">
        <f t="shared" si="0"/>
        <v>49.8</v>
      </c>
      <c r="H17" s="5">
        <v>9.7</v>
      </c>
      <c r="I17" s="5">
        <v>8.9</v>
      </c>
      <c r="J17" s="6">
        <f t="shared" si="1"/>
        <v>68.4</v>
      </c>
      <c r="K17" s="5">
        <v>10.9</v>
      </c>
      <c r="L17" s="5">
        <v>9.8</v>
      </c>
      <c r="M17" s="6">
        <f t="shared" si="2"/>
        <v>89.10000000000001</v>
      </c>
      <c r="N17" s="5">
        <v>8.5</v>
      </c>
      <c r="O17" s="6">
        <f t="shared" si="3"/>
        <v>97.60000000000001</v>
      </c>
      <c r="P17" s="6"/>
      <c r="Q17" s="5"/>
      <c r="R17" s="1">
        <v>12</v>
      </c>
      <c r="S17" s="1">
        <v>13</v>
      </c>
      <c r="U17" s="1">
        <f t="shared" si="4"/>
        <v>-1</v>
      </c>
    </row>
  </sheetData>
  <sheetProtection/>
  <autoFilter ref="C4:U4">
    <sortState ref="C5:U17">
      <sortCondition descending="1" sortBy="value" ref="O5:O17"/>
    </sortState>
  </autoFilter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Christina Gryholt Agermose</cp:lastModifiedBy>
  <cp:lastPrinted>2021-10-01T17:50:08Z</cp:lastPrinted>
  <dcterms:created xsi:type="dcterms:W3CDTF">2016-07-02T08:30:29Z</dcterms:created>
  <dcterms:modified xsi:type="dcterms:W3CDTF">2021-10-04T07:35:27Z</dcterms:modified>
  <cp:category/>
  <cp:version/>
  <cp:contentType/>
  <cp:contentStatus/>
</cp:coreProperties>
</file>